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2.xml" ContentType="application/vnd.openxmlformats-officedocument.spreadsheetml.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480" windowHeight="9210" activeTab="0"/>
  </bookViews>
  <sheets>
    <sheet name="gobernador" sheetId="1" r:id="rId1"/>
  </sheets>
  <definedNames>
    <definedName name="_xlnm.Print_Titles" localSheetId="0">'gobernador'!$2:$2</definedName>
  </definedNames>
  <calcPr fullCalcOnLoad="1"/>
</workbook>
</file>

<file path=xl/sharedStrings.xml><?xml version="1.0" encoding="utf-8"?>
<sst xmlns="http://schemas.openxmlformats.org/spreadsheetml/2006/main" count="100" uniqueCount="98">
  <si>
    <t>MUNICIPIO</t>
  </si>
  <si>
    <t>PAN</t>
  </si>
  <si>
    <t>PRI</t>
  </si>
  <si>
    <t>PRD</t>
  </si>
  <si>
    <t>PT</t>
  </si>
  <si>
    <t>PVEM</t>
  </si>
  <si>
    <t>PUDC</t>
  </si>
  <si>
    <t>CC1</t>
  </si>
  <si>
    <t>CC2</t>
  </si>
  <si>
    <t>VALIDOS</t>
  </si>
  <si>
    <t>NULOS</t>
  </si>
  <si>
    <t>TOTAL</t>
  </si>
  <si>
    <t>Abasolo</t>
  </si>
  <si>
    <t>Acuña</t>
  </si>
  <si>
    <t>Allende</t>
  </si>
  <si>
    <t>Arteaga</t>
  </si>
  <si>
    <t>Candela</t>
  </si>
  <si>
    <t>Castaños</t>
  </si>
  <si>
    <t>Cuatrociénegas</t>
  </si>
  <si>
    <t>Escobedo</t>
  </si>
  <si>
    <t>Francisco I. Madero</t>
  </si>
  <si>
    <t>Frontera</t>
  </si>
  <si>
    <t>General Cepeda</t>
  </si>
  <si>
    <t>Guerrero</t>
  </si>
  <si>
    <t>Hidalgo</t>
  </si>
  <si>
    <t>Jiménez</t>
  </si>
  <si>
    <t>Juárez</t>
  </si>
  <si>
    <t>Matamoros</t>
  </si>
  <si>
    <t>Monclova</t>
  </si>
  <si>
    <t>Morelos</t>
  </si>
  <si>
    <t>Múzquiz</t>
  </si>
  <si>
    <t>Nadadores</t>
  </si>
  <si>
    <t>Nava</t>
  </si>
  <si>
    <t>Ocampo</t>
  </si>
  <si>
    <t>Parras</t>
  </si>
  <si>
    <t>Piedras Negras</t>
  </si>
  <si>
    <t>Progreso</t>
  </si>
  <si>
    <t>Ramos Arizpe</t>
  </si>
  <si>
    <t>Sabinas</t>
  </si>
  <si>
    <t>Sacramento</t>
  </si>
  <si>
    <t>Saltillo</t>
  </si>
  <si>
    <t>San Buenaventura</t>
  </si>
  <si>
    <t>San Juan de Sabinas</t>
  </si>
  <si>
    <t>San Pedro</t>
  </si>
  <si>
    <t>Sierra Mojada</t>
  </si>
  <si>
    <t>Torreón</t>
  </si>
  <si>
    <t>Viesca</t>
  </si>
  <si>
    <t>Villa Unión</t>
  </si>
  <si>
    <t>Zaragoza</t>
  </si>
  <si>
    <t>SUMA DE VOTOS</t>
  </si>
  <si>
    <t>LaMadrid</t>
  </si>
  <si>
    <t>No.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</si>
  <si>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</si>
  <si>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</si>
  <si>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</si>
  <si>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</si>
  <si>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</si>
  <si>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</si>
  <si>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</si>
  <si>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</si>
  <si>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</si>
  <si>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</si>
  <si>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</si>
  <si>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</si>
  <si>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</si>
  <si>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</si>
  <si>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</si>
  <si>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</si>
  <si>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</si>
  <si>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</si>
  <si>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</si>
  <si>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</si>
  <si>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</si>
  <si>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</si>
  <si>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</si>
  <si>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</si>
  <si>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</si>
  <si>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</si>
  <si>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</si>
  <si>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</si>
  <si>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</si>
  <si>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</si>
  <si>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</si>
  <si>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</si>
  <si>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</si>
  <si>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</si>
  <si>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</si>
  <si>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</si>
  <si>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</si>
  <si>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</si>
  <si>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C.C.1</t>
  </si>
  <si>
    <t>C.C.2</t>
  </si>
  <si>
    <t>JORGE ZERMEÑO INFANTE</t>
  </si>
  <si>
    <t>RAMON DIAZ AVILA</t>
  </si>
  <si>
    <t>PAN - PUDC</t>
  </si>
  <si>
    <t>PT - PC</t>
  </si>
  <si>
    <t>PC</t>
  </si>
  <si>
    <t>ListaNom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</si>
</sst>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_-[$€-2]* #,##0.00_-;\-[$€-2]* #,##0.00_-;_-[$€-2]* &quot;-&quot;??_-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ashed"/>
      <right style="dashed"/>
      <top style="double"/>
      <bottom style="dashed"/>
    </border>
    <border>
      <left style="dashed"/>
      <right style="dashed"/>
      <top style="dashed"/>
      <bottom style="dashed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>
        <color indexed="63"/>
      </top>
      <bottom style="double"/>
    </border>
    <border>
      <left style="dashed"/>
      <right style="dashed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165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10" fontId="5" fillId="0" borderId="0" xfId="56" applyNumberFormat="1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0" fontId="0" fillId="0" borderId="0" xfId="0" applyNumberFormat="1" applyFont="1" applyAlignment="1">
      <alignment/>
    </xf>
    <xf numFmtId="0" fontId="2" fillId="0" borderId="10" xfId="0" applyFont="1" applyFill="1" applyBorder="1" applyAlignment="1" quotePrefix="1">
      <alignment horizontal="center"/>
    </xf>
    <xf numFmtId="0" fontId="2" fillId="0" borderId="11" xfId="0" applyFont="1" applyFill="1" applyBorder="1" applyAlignment="1" quotePrefix="1">
      <alignment horizontal="center"/>
    </xf>
    <xf numFmtId="0" fontId="2" fillId="0" borderId="11" xfId="0" applyFont="1" applyFill="1" applyBorder="1" applyAlignment="1">
      <alignment/>
    </xf>
    <xf numFmtId="0" fontId="5" fillId="0" borderId="12" xfId="0" applyFont="1" applyFill="1" applyBorder="1" applyAlignment="1">
      <alignment horizontal="centerContinuous" vertical="center"/>
    </xf>
    <xf numFmtId="0" fontId="5" fillId="0" borderId="13" xfId="0" applyFont="1" applyFill="1" applyBorder="1" applyAlignment="1">
      <alignment horizontal="centerContinuous" vertical="center"/>
    </xf>
    <xf numFmtId="0" fontId="2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10" fontId="6" fillId="0" borderId="11" xfId="56" applyNumberFormat="1" applyFont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3" fontId="2" fillId="0" borderId="17" xfId="0" applyNumberFormat="1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3" fontId="2" fillId="0" borderId="2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a1" displayName="Tabla1" ref="A2:O41" comment="" totalsRowShown="0">
  <tableColumns count="15">
    <tableColumn id="1" name="No."/>
    <tableColumn id="2" name="MUNICIPIO"/>
    <tableColumn id="3" name="ListaNom"/>
    <tableColumn id="4" name="PAN"/>
    <tableColumn id="5" name="PRI"/>
    <tableColumn id="6" name="PRD"/>
    <tableColumn id="7" name="PT"/>
    <tableColumn id="8" name="PVEM"/>
    <tableColumn id="9" name="PUDC"/>
    <tableColumn id="10" name="PC"/>
    <tableColumn id="11" name="CC1"/>
    <tableColumn id="12" name="CC2"/>
    <tableColumn id="13" name="VALIDOS"/>
    <tableColumn id="14" name="NULOS"/>
    <tableColumn id="15" name="TOTAL"/>
  </tableColumns>
  <tableStyleInfo name="TableStyleMedium1" showFirstColumn="0" showLastColumn="0" showRowStripes="1" showColumnStripes="0"/>
</table>
</file>

<file path=xl/tables/table2.xml><?xml version="1.0" encoding="utf-8"?>
<table xmlns="http://schemas.openxmlformats.org/spreadsheetml/2006/main" id="2" name="Tabla2" displayName="Tabla2" ref="Q2:R41" comment="" totalsRowShown="0">
  <tableColumns count="2">
    <tableColumn id="1" name="CC1"/>
    <tableColumn id="2" name="CC2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4"/>
  <sheetViews>
    <sheetView showGridLines="0" tabSelected="1" zoomScale="90" zoomScaleNormal="90" zoomScalePageLayoutView="0" workbookViewId="0" topLeftCell="A1">
      <selection activeCell="T8" sqref="T8"/>
    </sheetView>
  </sheetViews>
  <sheetFormatPr defaultColWidth="11.421875" defaultRowHeight="12.75"/>
  <cols>
    <col min="1" max="1" width="6.00390625" style="0" customWidth="1"/>
    <col min="2" max="2" width="17.7109375" style="0" customWidth="1"/>
    <col min="3" max="3" width="11.421875" style="0" customWidth="1"/>
    <col min="4" max="12" width="8.7109375" style="3" customWidth="1"/>
    <col min="13" max="13" width="11.421875" style="3" customWidth="1"/>
    <col min="14" max="14" width="9.7109375" style="3" customWidth="1"/>
    <col min="15" max="15" width="14.28125" style="3" customWidth="1"/>
    <col min="16" max="16" width="1.57421875" style="0" customWidth="1"/>
    <col min="17" max="18" width="9.7109375" style="6" customWidth="1"/>
  </cols>
  <sheetData>
    <row r="1" spans="4:18" ht="14.25" thickBot="1" thickTop="1"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Q1" s="12" t="s">
        <v>49</v>
      </c>
      <c r="R1" s="13"/>
    </row>
    <row r="2" spans="1:18" s="1" customFormat="1" ht="14.25" thickBot="1" thickTop="1">
      <c r="A2" s="17" t="s">
        <v>51</v>
      </c>
      <c r="B2" s="18" t="s">
        <v>0</v>
      </c>
      <c r="C2" s="19" t="s">
        <v>97</v>
      </c>
      <c r="D2" s="18" t="s">
        <v>1</v>
      </c>
      <c r="E2" s="18" t="s">
        <v>2</v>
      </c>
      <c r="F2" s="18" t="s">
        <v>3</v>
      </c>
      <c r="G2" s="18" t="s">
        <v>4</v>
      </c>
      <c r="H2" s="18" t="s">
        <v>5</v>
      </c>
      <c r="I2" s="18" t="s">
        <v>6</v>
      </c>
      <c r="J2" s="18" t="s">
        <v>96</v>
      </c>
      <c r="K2" s="18" t="s">
        <v>7</v>
      </c>
      <c r="L2" s="18" t="s">
        <v>8</v>
      </c>
      <c r="M2" s="18" t="s">
        <v>9</v>
      </c>
      <c r="N2" s="18" t="s">
        <v>10</v>
      </c>
      <c r="O2" s="18" t="s">
        <v>11</v>
      </c>
      <c r="Q2" s="30" t="s">
        <v>7</v>
      </c>
      <c r="R2" s="31" t="s">
        <v>8</v>
      </c>
    </row>
    <row r="3" spans="1:18" ht="13.5" thickTop="1">
      <c r="A3" s="9" t="s">
        <v>52</v>
      </c>
      <c r="B3" s="20" t="s">
        <v>12</v>
      </c>
      <c r="C3" s="21">
        <v>1077</v>
      </c>
      <c r="D3" s="22">
        <v>356</v>
      </c>
      <c r="E3" s="22">
        <v>425</v>
      </c>
      <c r="F3" s="22">
        <v>2</v>
      </c>
      <c r="G3" s="22">
        <v>1</v>
      </c>
      <c r="H3" s="22">
        <v>1</v>
      </c>
      <c r="I3" s="22">
        <v>0</v>
      </c>
      <c r="J3" s="22">
        <v>0</v>
      </c>
      <c r="K3" s="22">
        <v>0</v>
      </c>
      <c r="L3" s="22">
        <v>0</v>
      </c>
      <c r="M3" s="20">
        <f aca="true" t="shared" si="0" ref="M3:M40">SUM(D3:L3)</f>
        <v>785</v>
      </c>
      <c r="N3" s="22">
        <v>15</v>
      </c>
      <c r="O3" s="20">
        <f aca="true" t="shared" si="1" ref="O3:O40">M3+N3</f>
        <v>800</v>
      </c>
      <c r="P3" s="7"/>
      <c r="Q3" s="33">
        <f>D3+I3+K3</f>
        <v>356</v>
      </c>
      <c r="R3" s="33">
        <f>G3+J3+L3</f>
        <v>1</v>
      </c>
    </row>
    <row r="4" spans="1:18" ht="12.75">
      <c r="A4" s="10" t="s">
        <v>53</v>
      </c>
      <c r="B4" s="14" t="s">
        <v>13</v>
      </c>
      <c r="C4" s="23">
        <v>79528</v>
      </c>
      <c r="D4" s="24">
        <v>4734</v>
      </c>
      <c r="E4" s="24">
        <v>18675</v>
      </c>
      <c r="F4" s="24">
        <v>453</v>
      </c>
      <c r="G4" s="24">
        <v>197</v>
      </c>
      <c r="H4" s="24">
        <v>242</v>
      </c>
      <c r="I4" s="24">
        <v>10581</v>
      </c>
      <c r="J4" s="24">
        <v>153</v>
      </c>
      <c r="K4" s="24">
        <v>771</v>
      </c>
      <c r="L4" s="24">
        <v>15</v>
      </c>
      <c r="M4" s="14">
        <f t="shared" si="0"/>
        <v>35821</v>
      </c>
      <c r="N4" s="24">
        <v>1029</v>
      </c>
      <c r="O4" s="14">
        <f t="shared" si="1"/>
        <v>36850</v>
      </c>
      <c r="P4" s="7"/>
      <c r="Q4" s="34">
        <f aca="true" t="shared" si="2" ref="Q4:Q40">D4+I4+K4</f>
        <v>16086</v>
      </c>
      <c r="R4" s="34">
        <f aca="true" t="shared" si="3" ref="R4:R40">G4+J4+L4</f>
        <v>365</v>
      </c>
    </row>
    <row r="5" spans="1:18" ht="12.75">
      <c r="A5" s="10" t="s">
        <v>54</v>
      </c>
      <c r="B5" s="14" t="s">
        <v>14</v>
      </c>
      <c r="C5" s="23">
        <v>15146</v>
      </c>
      <c r="D5" s="24">
        <v>2540</v>
      </c>
      <c r="E5" s="24">
        <v>5111</v>
      </c>
      <c r="F5" s="24">
        <v>45</v>
      </c>
      <c r="G5" s="24">
        <v>20</v>
      </c>
      <c r="H5" s="24">
        <v>16</v>
      </c>
      <c r="I5" s="24">
        <v>17</v>
      </c>
      <c r="J5" s="24">
        <v>81</v>
      </c>
      <c r="K5" s="24">
        <v>8</v>
      </c>
      <c r="L5" s="24">
        <v>0</v>
      </c>
      <c r="M5" s="14">
        <f t="shared" si="0"/>
        <v>7838</v>
      </c>
      <c r="N5" s="24">
        <v>184</v>
      </c>
      <c r="O5" s="14">
        <f t="shared" si="1"/>
        <v>8022</v>
      </c>
      <c r="P5" s="7"/>
      <c r="Q5" s="34">
        <f t="shared" si="2"/>
        <v>2565</v>
      </c>
      <c r="R5" s="34">
        <f t="shared" si="3"/>
        <v>101</v>
      </c>
    </row>
    <row r="6" spans="1:18" ht="12.75">
      <c r="A6" s="10" t="s">
        <v>55</v>
      </c>
      <c r="B6" s="14" t="s">
        <v>15</v>
      </c>
      <c r="C6" s="23">
        <v>13447</v>
      </c>
      <c r="D6" s="24">
        <v>1102</v>
      </c>
      <c r="E6" s="24">
        <v>5481</v>
      </c>
      <c r="F6" s="24">
        <v>141</v>
      </c>
      <c r="G6" s="24">
        <v>103</v>
      </c>
      <c r="H6" s="24">
        <v>15</v>
      </c>
      <c r="I6" s="24">
        <v>1</v>
      </c>
      <c r="J6" s="24">
        <v>6</v>
      </c>
      <c r="K6" s="24">
        <v>0</v>
      </c>
      <c r="L6" s="24">
        <v>0</v>
      </c>
      <c r="M6" s="14">
        <f t="shared" si="0"/>
        <v>6849</v>
      </c>
      <c r="N6" s="24">
        <v>278</v>
      </c>
      <c r="O6" s="14">
        <f t="shared" si="1"/>
        <v>7127</v>
      </c>
      <c r="P6" s="7"/>
      <c r="Q6" s="34">
        <f t="shared" si="2"/>
        <v>1103</v>
      </c>
      <c r="R6" s="34">
        <f t="shared" si="3"/>
        <v>109</v>
      </c>
    </row>
    <row r="7" spans="1:18" ht="12.75">
      <c r="A7" s="10" t="s">
        <v>56</v>
      </c>
      <c r="B7" s="14" t="s">
        <v>16</v>
      </c>
      <c r="C7" s="23">
        <v>1499</v>
      </c>
      <c r="D7" s="24">
        <v>204</v>
      </c>
      <c r="E7" s="24">
        <v>863</v>
      </c>
      <c r="F7" s="24">
        <v>26</v>
      </c>
      <c r="G7" s="24">
        <v>2</v>
      </c>
      <c r="H7" s="24">
        <v>3</v>
      </c>
      <c r="I7" s="24">
        <v>0</v>
      </c>
      <c r="J7" s="24">
        <v>0</v>
      </c>
      <c r="K7" s="24">
        <v>0</v>
      </c>
      <c r="L7" s="24">
        <v>0</v>
      </c>
      <c r="M7" s="14">
        <f t="shared" si="0"/>
        <v>1098</v>
      </c>
      <c r="N7" s="24">
        <v>39</v>
      </c>
      <c r="O7" s="14">
        <f t="shared" si="1"/>
        <v>1137</v>
      </c>
      <c r="P7" s="7"/>
      <c r="Q7" s="34">
        <f t="shared" si="2"/>
        <v>204</v>
      </c>
      <c r="R7" s="34">
        <f t="shared" si="3"/>
        <v>2</v>
      </c>
    </row>
    <row r="8" spans="1:18" ht="12.75">
      <c r="A8" s="10" t="s">
        <v>57</v>
      </c>
      <c r="B8" s="14" t="s">
        <v>17</v>
      </c>
      <c r="C8" s="23">
        <v>16707</v>
      </c>
      <c r="D8" s="24">
        <v>2133</v>
      </c>
      <c r="E8" s="24">
        <v>5623</v>
      </c>
      <c r="F8" s="24">
        <v>1052</v>
      </c>
      <c r="G8" s="24">
        <v>245</v>
      </c>
      <c r="H8" s="24">
        <v>19</v>
      </c>
      <c r="I8" s="24">
        <v>26</v>
      </c>
      <c r="J8" s="24">
        <v>4</v>
      </c>
      <c r="K8" s="24">
        <v>4</v>
      </c>
      <c r="L8" s="24">
        <v>0</v>
      </c>
      <c r="M8" s="14">
        <f t="shared" si="0"/>
        <v>9106</v>
      </c>
      <c r="N8" s="24">
        <v>206</v>
      </c>
      <c r="O8" s="14">
        <f t="shared" si="1"/>
        <v>9312</v>
      </c>
      <c r="P8" s="7"/>
      <c r="Q8" s="34">
        <f t="shared" si="2"/>
        <v>2163</v>
      </c>
      <c r="R8" s="34">
        <f t="shared" si="3"/>
        <v>249</v>
      </c>
    </row>
    <row r="9" spans="1:18" ht="12.75">
      <c r="A9" s="10" t="s">
        <v>58</v>
      </c>
      <c r="B9" s="14" t="s">
        <v>18</v>
      </c>
      <c r="C9" s="23">
        <v>7702</v>
      </c>
      <c r="D9" s="24">
        <v>998</v>
      </c>
      <c r="E9" s="24">
        <v>3161</v>
      </c>
      <c r="F9" s="24">
        <v>505</v>
      </c>
      <c r="G9" s="24">
        <v>17</v>
      </c>
      <c r="H9" s="24">
        <v>8</v>
      </c>
      <c r="I9" s="24">
        <v>239</v>
      </c>
      <c r="J9" s="24">
        <v>22</v>
      </c>
      <c r="K9" s="24">
        <v>84</v>
      </c>
      <c r="L9" s="24">
        <v>4</v>
      </c>
      <c r="M9" s="14">
        <f t="shared" si="0"/>
        <v>5038</v>
      </c>
      <c r="N9" s="24">
        <v>113</v>
      </c>
      <c r="O9" s="14">
        <f t="shared" si="1"/>
        <v>5151</v>
      </c>
      <c r="P9" s="7"/>
      <c r="Q9" s="34">
        <f t="shared" si="2"/>
        <v>1321</v>
      </c>
      <c r="R9" s="34">
        <f t="shared" si="3"/>
        <v>43</v>
      </c>
    </row>
    <row r="10" spans="1:18" ht="12.75">
      <c r="A10" s="10" t="s">
        <v>59</v>
      </c>
      <c r="B10" s="14" t="s">
        <v>19</v>
      </c>
      <c r="C10" s="23">
        <v>2165</v>
      </c>
      <c r="D10" s="24">
        <v>426</v>
      </c>
      <c r="E10" s="24">
        <v>980</v>
      </c>
      <c r="F10" s="24">
        <v>1</v>
      </c>
      <c r="G10" s="24">
        <v>1</v>
      </c>
      <c r="H10" s="24">
        <v>4</v>
      </c>
      <c r="I10" s="24">
        <v>4</v>
      </c>
      <c r="J10" s="24">
        <v>2</v>
      </c>
      <c r="K10" s="24">
        <v>3</v>
      </c>
      <c r="L10" s="24">
        <v>0</v>
      </c>
      <c r="M10" s="14">
        <f t="shared" si="0"/>
        <v>1421</v>
      </c>
      <c r="N10" s="24">
        <v>38</v>
      </c>
      <c r="O10" s="14">
        <f t="shared" si="1"/>
        <v>1459</v>
      </c>
      <c r="P10" s="7"/>
      <c r="Q10" s="34">
        <f t="shared" si="2"/>
        <v>433</v>
      </c>
      <c r="R10" s="34">
        <f t="shared" si="3"/>
        <v>3</v>
      </c>
    </row>
    <row r="11" spans="1:18" ht="12.75">
      <c r="A11" s="10" t="s">
        <v>60</v>
      </c>
      <c r="B11" s="14" t="s">
        <v>20</v>
      </c>
      <c r="C11" s="23">
        <v>34365</v>
      </c>
      <c r="D11" s="24">
        <v>4940</v>
      </c>
      <c r="E11" s="24">
        <v>10258</v>
      </c>
      <c r="F11" s="24">
        <v>1398</v>
      </c>
      <c r="G11" s="24">
        <v>270</v>
      </c>
      <c r="H11" s="24">
        <v>61</v>
      </c>
      <c r="I11" s="24">
        <v>2324</v>
      </c>
      <c r="J11" s="24">
        <v>13</v>
      </c>
      <c r="K11" s="24">
        <v>218</v>
      </c>
      <c r="L11" s="24">
        <v>4</v>
      </c>
      <c r="M11" s="14">
        <f t="shared" si="0"/>
        <v>19486</v>
      </c>
      <c r="N11" s="24">
        <v>880</v>
      </c>
      <c r="O11" s="14">
        <f t="shared" si="1"/>
        <v>20366</v>
      </c>
      <c r="P11" s="7"/>
      <c r="Q11" s="34">
        <f t="shared" si="2"/>
        <v>7482</v>
      </c>
      <c r="R11" s="34">
        <f t="shared" si="3"/>
        <v>287</v>
      </c>
    </row>
    <row r="12" spans="1:18" ht="12.75">
      <c r="A12" s="10" t="s">
        <v>61</v>
      </c>
      <c r="B12" s="14" t="s">
        <v>21</v>
      </c>
      <c r="C12" s="23">
        <v>45841</v>
      </c>
      <c r="D12" s="24">
        <v>8348</v>
      </c>
      <c r="E12" s="24">
        <v>14692</v>
      </c>
      <c r="F12" s="24">
        <v>334</v>
      </c>
      <c r="G12" s="24">
        <v>121</v>
      </c>
      <c r="H12" s="24">
        <v>141</v>
      </c>
      <c r="I12" s="24">
        <v>32</v>
      </c>
      <c r="J12" s="24">
        <v>154</v>
      </c>
      <c r="K12" s="24">
        <v>11</v>
      </c>
      <c r="L12" s="24">
        <v>1</v>
      </c>
      <c r="M12" s="14">
        <f t="shared" si="0"/>
        <v>23834</v>
      </c>
      <c r="N12" s="24">
        <v>578</v>
      </c>
      <c r="O12" s="14">
        <f t="shared" si="1"/>
        <v>24412</v>
      </c>
      <c r="P12" s="7"/>
      <c r="Q12" s="34">
        <f t="shared" si="2"/>
        <v>8391</v>
      </c>
      <c r="R12" s="34">
        <f t="shared" si="3"/>
        <v>276</v>
      </c>
    </row>
    <row r="13" spans="1:18" ht="12.75">
      <c r="A13" s="10" t="s">
        <v>62</v>
      </c>
      <c r="B13" s="14" t="s">
        <v>22</v>
      </c>
      <c r="C13" s="23">
        <v>7769</v>
      </c>
      <c r="D13" s="24">
        <v>1014</v>
      </c>
      <c r="E13" s="24">
        <v>2852</v>
      </c>
      <c r="F13" s="24">
        <v>150</v>
      </c>
      <c r="G13" s="24">
        <v>172</v>
      </c>
      <c r="H13" s="24">
        <v>3</v>
      </c>
      <c r="I13" s="24">
        <v>5</v>
      </c>
      <c r="J13" s="24">
        <v>1</v>
      </c>
      <c r="K13" s="24">
        <v>1</v>
      </c>
      <c r="L13" s="24">
        <v>0</v>
      </c>
      <c r="M13" s="14">
        <f t="shared" si="0"/>
        <v>4198</v>
      </c>
      <c r="N13" s="24">
        <v>181</v>
      </c>
      <c r="O13" s="14">
        <f t="shared" si="1"/>
        <v>4379</v>
      </c>
      <c r="P13" s="7"/>
      <c r="Q13" s="34">
        <f t="shared" si="2"/>
        <v>1020</v>
      </c>
      <c r="R13" s="34">
        <f t="shared" si="3"/>
        <v>173</v>
      </c>
    </row>
    <row r="14" spans="1:18" ht="12.75">
      <c r="A14" s="10" t="s">
        <v>63</v>
      </c>
      <c r="B14" s="14" t="s">
        <v>23</v>
      </c>
      <c r="C14" s="23">
        <v>1669</v>
      </c>
      <c r="D14" s="24">
        <v>466</v>
      </c>
      <c r="E14" s="24">
        <v>643</v>
      </c>
      <c r="F14" s="24">
        <v>1</v>
      </c>
      <c r="G14" s="24">
        <v>1</v>
      </c>
      <c r="H14" s="24">
        <v>0</v>
      </c>
      <c r="I14" s="24">
        <v>5</v>
      </c>
      <c r="J14" s="24">
        <v>5</v>
      </c>
      <c r="K14" s="24">
        <v>13</v>
      </c>
      <c r="L14" s="24">
        <v>0</v>
      </c>
      <c r="M14" s="14">
        <f t="shared" si="0"/>
        <v>1134</v>
      </c>
      <c r="N14" s="24">
        <v>29</v>
      </c>
      <c r="O14" s="14">
        <f t="shared" si="1"/>
        <v>1163</v>
      </c>
      <c r="P14" s="7"/>
      <c r="Q14" s="34">
        <f t="shared" si="2"/>
        <v>484</v>
      </c>
      <c r="R14" s="34">
        <f t="shared" si="3"/>
        <v>6</v>
      </c>
    </row>
    <row r="15" spans="1:18" ht="12.75">
      <c r="A15" s="10" t="s">
        <v>64</v>
      </c>
      <c r="B15" s="14" t="s">
        <v>24</v>
      </c>
      <c r="C15" s="23">
        <v>932</v>
      </c>
      <c r="D15" s="24">
        <v>106</v>
      </c>
      <c r="E15" s="24">
        <v>556</v>
      </c>
      <c r="F15" s="24">
        <v>6</v>
      </c>
      <c r="G15" s="24">
        <v>7</v>
      </c>
      <c r="H15" s="24">
        <v>0</v>
      </c>
      <c r="I15" s="24">
        <v>1</v>
      </c>
      <c r="J15" s="24">
        <v>0</v>
      </c>
      <c r="K15" s="24">
        <v>0</v>
      </c>
      <c r="L15" s="24">
        <v>0</v>
      </c>
      <c r="M15" s="14">
        <f t="shared" si="0"/>
        <v>676</v>
      </c>
      <c r="N15" s="24">
        <v>14</v>
      </c>
      <c r="O15" s="14">
        <f t="shared" si="1"/>
        <v>690</v>
      </c>
      <c r="P15" s="7"/>
      <c r="Q15" s="34">
        <f t="shared" si="2"/>
        <v>107</v>
      </c>
      <c r="R15" s="34">
        <f t="shared" si="3"/>
        <v>7</v>
      </c>
    </row>
    <row r="16" spans="1:18" ht="12.75">
      <c r="A16" s="10" t="s">
        <v>65</v>
      </c>
      <c r="B16" s="14" t="s">
        <v>25</v>
      </c>
      <c r="C16" s="23">
        <v>6991</v>
      </c>
      <c r="D16" s="24">
        <v>245</v>
      </c>
      <c r="E16" s="24">
        <v>2123</v>
      </c>
      <c r="F16" s="24">
        <v>1354</v>
      </c>
      <c r="G16" s="24">
        <v>99</v>
      </c>
      <c r="H16" s="24">
        <v>6</v>
      </c>
      <c r="I16" s="24">
        <v>96</v>
      </c>
      <c r="J16" s="24">
        <v>3</v>
      </c>
      <c r="K16" s="24">
        <v>14</v>
      </c>
      <c r="L16" s="24">
        <v>1</v>
      </c>
      <c r="M16" s="14">
        <f t="shared" si="0"/>
        <v>3941</v>
      </c>
      <c r="N16" s="24">
        <v>202</v>
      </c>
      <c r="O16" s="14">
        <f t="shared" si="1"/>
        <v>4143</v>
      </c>
      <c r="P16" s="7"/>
      <c r="Q16" s="34">
        <f t="shared" si="2"/>
        <v>355</v>
      </c>
      <c r="R16" s="34">
        <f t="shared" si="3"/>
        <v>103</v>
      </c>
    </row>
    <row r="17" spans="1:18" ht="12.75">
      <c r="A17" s="10" t="s">
        <v>66</v>
      </c>
      <c r="B17" s="14" t="s">
        <v>26</v>
      </c>
      <c r="C17" s="23">
        <v>1164</v>
      </c>
      <c r="D17" s="24">
        <v>216</v>
      </c>
      <c r="E17" s="24">
        <v>465</v>
      </c>
      <c r="F17" s="24">
        <v>3</v>
      </c>
      <c r="G17" s="24">
        <v>1</v>
      </c>
      <c r="H17" s="24">
        <v>0</v>
      </c>
      <c r="I17" s="24">
        <v>69</v>
      </c>
      <c r="J17" s="24">
        <v>3</v>
      </c>
      <c r="K17" s="24">
        <v>28</v>
      </c>
      <c r="L17" s="24">
        <v>0</v>
      </c>
      <c r="M17" s="14">
        <f t="shared" si="0"/>
        <v>785</v>
      </c>
      <c r="N17" s="24">
        <v>26</v>
      </c>
      <c r="O17" s="14">
        <f t="shared" si="1"/>
        <v>811</v>
      </c>
      <c r="P17" s="7"/>
      <c r="Q17" s="34">
        <f t="shared" si="2"/>
        <v>313</v>
      </c>
      <c r="R17" s="34">
        <f t="shared" si="3"/>
        <v>4</v>
      </c>
    </row>
    <row r="18" spans="1:18" ht="12.75">
      <c r="A18" s="10" t="s">
        <v>67</v>
      </c>
      <c r="B18" s="14" t="s">
        <v>50</v>
      </c>
      <c r="C18" s="23">
        <v>1431</v>
      </c>
      <c r="D18" s="24">
        <v>248</v>
      </c>
      <c r="E18" s="24">
        <v>568</v>
      </c>
      <c r="F18" s="24">
        <v>148</v>
      </c>
      <c r="G18" s="24">
        <v>14</v>
      </c>
      <c r="H18" s="24">
        <v>4</v>
      </c>
      <c r="I18" s="24">
        <v>1</v>
      </c>
      <c r="J18" s="24">
        <v>0</v>
      </c>
      <c r="K18" s="24">
        <v>0</v>
      </c>
      <c r="L18" s="24">
        <v>0</v>
      </c>
      <c r="M18" s="14">
        <f t="shared" si="0"/>
        <v>983</v>
      </c>
      <c r="N18" s="24">
        <v>19</v>
      </c>
      <c r="O18" s="14">
        <f t="shared" si="1"/>
        <v>1002</v>
      </c>
      <c r="P18" s="7"/>
      <c r="Q18" s="34">
        <f t="shared" si="2"/>
        <v>249</v>
      </c>
      <c r="R18" s="34">
        <f t="shared" si="3"/>
        <v>14</v>
      </c>
    </row>
    <row r="19" spans="1:18" ht="12.75">
      <c r="A19" s="10" t="s">
        <v>68</v>
      </c>
      <c r="B19" s="14" t="s">
        <v>27</v>
      </c>
      <c r="C19" s="21">
        <v>66056</v>
      </c>
      <c r="D19" s="24">
        <v>12552</v>
      </c>
      <c r="E19" s="24">
        <v>19255</v>
      </c>
      <c r="F19" s="24">
        <v>736</v>
      </c>
      <c r="G19" s="24">
        <v>404</v>
      </c>
      <c r="H19" s="24">
        <v>182</v>
      </c>
      <c r="I19" s="24">
        <v>6309</v>
      </c>
      <c r="J19" s="24">
        <v>219</v>
      </c>
      <c r="K19" s="24">
        <v>822</v>
      </c>
      <c r="L19" s="24">
        <v>20</v>
      </c>
      <c r="M19" s="14">
        <f t="shared" si="0"/>
        <v>40499</v>
      </c>
      <c r="N19" s="24">
        <v>1318</v>
      </c>
      <c r="O19" s="14">
        <f t="shared" si="1"/>
        <v>41817</v>
      </c>
      <c r="P19" s="7"/>
      <c r="Q19" s="34">
        <f t="shared" si="2"/>
        <v>19683</v>
      </c>
      <c r="R19" s="34">
        <f t="shared" si="3"/>
        <v>643</v>
      </c>
    </row>
    <row r="20" spans="1:18" ht="12.75">
      <c r="A20" s="10" t="s">
        <v>69</v>
      </c>
      <c r="B20" s="14" t="s">
        <v>28</v>
      </c>
      <c r="C20" s="21">
        <v>138360</v>
      </c>
      <c r="D20" s="24">
        <v>24160</v>
      </c>
      <c r="E20" s="24">
        <v>39875</v>
      </c>
      <c r="F20" s="24">
        <v>1748</v>
      </c>
      <c r="G20" s="24">
        <v>319</v>
      </c>
      <c r="H20" s="24">
        <v>275</v>
      </c>
      <c r="I20" s="24">
        <v>74</v>
      </c>
      <c r="J20" s="24">
        <v>71</v>
      </c>
      <c r="K20" s="24">
        <v>7</v>
      </c>
      <c r="L20" s="24">
        <v>0</v>
      </c>
      <c r="M20" s="14">
        <f t="shared" si="0"/>
        <v>66529</v>
      </c>
      <c r="N20" s="24">
        <v>1179</v>
      </c>
      <c r="O20" s="14">
        <f t="shared" si="1"/>
        <v>67708</v>
      </c>
      <c r="P20" s="7"/>
      <c r="Q20" s="34">
        <f t="shared" si="2"/>
        <v>24241</v>
      </c>
      <c r="R20" s="34">
        <f t="shared" si="3"/>
        <v>390</v>
      </c>
    </row>
    <row r="21" spans="1:18" ht="12.75">
      <c r="A21" s="10" t="s">
        <v>70</v>
      </c>
      <c r="B21" s="14" t="s">
        <v>29</v>
      </c>
      <c r="C21" s="23">
        <v>5572</v>
      </c>
      <c r="D21" s="24">
        <v>1307</v>
      </c>
      <c r="E21" s="24">
        <v>2087</v>
      </c>
      <c r="F21" s="24">
        <v>25</v>
      </c>
      <c r="G21" s="24">
        <v>8</v>
      </c>
      <c r="H21" s="24">
        <v>3</v>
      </c>
      <c r="I21" s="24">
        <v>8</v>
      </c>
      <c r="J21" s="24">
        <v>16</v>
      </c>
      <c r="K21" s="24">
        <v>21</v>
      </c>
      <c r="L21" s="24">
        <v>0</v>
      </c>
      <c r="M21" s="14">
        <f t="shared" si="0"/>
        <v>3475</v>
      </c>
      <c r="N21" s="24">
        <v>58</v>
      </c>
      <c r="O21" s="14">
        <f t="shared" si="1"/>
        <v>3533</v>
      </c>
      <c r="P21" s="7"/>
      <c r="Q21" s="34">
        <f t="shared" si="2"/>
        <v>1336</v>
      </c>
      <c r="R21" s="34">
        <f t="shared" si="3"/>
        <v>24</v>
      </c>
    </row>
    <row r="22" spans="1:18" ht="12.75">
      <c r="A22" s="10" t="s">
        <v>71</v>
      </c>
      <c r="B22" s="14" t="s">
        <v>30</v>
      </c>
      <c r="C22" s="23">
        <v>45984</v>
      </c>
      <c r="D22" s="24">
        <v>2412</v>
      </c>
      <c r="E22" s="24">
        <v>15155</v>
      </c>
      <c r="F22" s="24">
        <v>702</v>
      </c>
      <c r="G22" s="24">
        <v>605</v>
      </c>
      <c r="H22" s="24">
        <v>209</v>
      </c>
      <c r="I22" s="24">
        <v>3027</v>
      </c>
      <c r="J22" s="24">
        <v>130</v>
      </c>
      <c r="K22" s="24">
        <v>161</v>
      </c>
      <c r="L22" s="24">
        <v>7</v>
      </c>
      <c r="M22" s="14">
        <f t="shared" si="0"/>
        <v>22408</v>
      </c>
      <c r="N22" s="24">
        <v>662</v>
      </c>
      <c r="O22" s="14">
        <f t="shared" si="1"/>
        <v>23070</v>
      </c>
      <c r="P22" s="7"/>
      <c r="Q22" s="34">
        <f t="shared" si="2"/>
        <v>5600</v>
      </c>
      <c r="R22" s="34">
        <f t="shared" si="3"/>
        <v>742</v>
      </c>
    </row>
    <row r="23" spans="1:18" ht="12.75">
      <c r="A23" s="10" t="s">
        <v>72</v>
      </c>
      <c r="B23" s="14" t="s">
        <v>31</v>
      </c>
      <c r="C23" s="23">
        <v>4249</v>
      </c>
      <c r="D23" s="24">
        <v>825</v>
      </c>
      <c r="E23" s="24">
        <v>1877</v>
      </c>
      <c r="F23" s="24">
        <v>19</v>
      </c>
      <c r="G23" s="24">
        <v>28</v>
      </c>
      <c r="H23" s="24">
        <v>4</v>
      </c>
      <c r="I23" s="24">
        <v>0</v>
      </c>
      <c r="J23" s="24">
        <v>2</v>
      </c>
      <c r="K23" s="24">
        <v>1</v>
      </c>
      <c r="L23" s="24">
        <v>0</v>
      </c>
      <c r="M23" s="14">
        <f t="shared" si="0"/>
        <v>2756</v>
      </c>
      <c r="N23" s="24">
        <v>93</v>
      </c>
      <c r="O23" s="14">
        <f t="shared" si="1"/>
        <v>2849</v>
      </c>
      <c r="P23" s="7"/>
      <c r="Q23" s="34">
        <f t="shared" si="2"/>
        <v>826</v>
      </c>
      <c r="R23" s="34">
        <f t="shared" si="3"/>
        <v>30</v>
      </c>
    </row>
    <row r="24" spans="1:18" ht="12.75">
      <c r="A24" s="10" t="s">
        <v>73</v>
      </c>
      <c r="B24" s="14" t="s">
        <v>32</v>
      </c>
      <c r="C24" s="23">
        <v>14312</v>
      </c>
      <c r="D24" s="24">
        <v>2594</v>
      </c>
      <c r="E24" s="24">
        <v>4870</v>
      </c>
      <c r="F24" s="24">
        <v>27</v>
      </c>
      <c r="G24" s="24">
        <v>13</v>
      </c>
      <c r="H24" s="24">
        <v>60</v>
      </c>
      <c r="I24" s="24">
        <v>325</v>
      </c>
      <c r="J24" s="24">
        <v>168</v>
      </c>
      <c r="K24" s="24">
        <v>92</v>
      </c>
      <c r="L24" s="24">
        <v>3</v>
      </c>
      <c r="M24" s="14">
        <f t="shared" si="0"/>
        <v>8152</v>
      </c>
      <c r="N24" s="24">
        <v>194</v>
      </c>
      <c r="O24" s="14">
        <f t="shared" si="1"/>
        <v>8346</v>
      </c>
      <c r="P24" s="7"/>
      <c r="Q24" s="34">
        <f t="shared" si="2"/>
        <v>3011</v>
      </c>
      <c r="R24" s="34">
        <f t="shared" si="3"/>
        <v>184</v>
      </c>
    </row>
    <row r="25" spans="1:18" ht="12.75">
      <c r="A25" s="10" t="s">
        <v>74</v>
      </c>
      <c r="B25" s="14" t="s">
        <v>33</v>
      </c>
      <c r="C25" s="23">
        <v>6401</v>
      </c>
      <c r="D25" s="24">
        <v>264</v>
      </c>
      <c r="E25" s="24">
        <v>1965</v>
      </c>
      <c r="F25" s="24">
        <v>837</v>
      </c>
      <c r="G25" s="24">
        <v>573</v>
      </c>
      <c r="H25" s="24">
        <v>6</v>
      </c>
      <c r="I25" s="24">
        <v>9</v>
      </c>
      <c r="J25" s="24">
        <v>1</v>
      </c>
      <c r="K25" s="24">
        <v>1</v>
      </c>
      <c r="L25" s="24">
        <v>1</v>
      </c>
      <c r="M25" s="14">
        <f t="shared" si="0"/>
        <v>3657</v>
      </c>
      <c r="N25" s="24">
        <v>66</v>
      </c>
      <c r="O25" s="14">
        <f t="shared" si="1"/>
        <v>3723</v>
      </c>
      <c r="P25" s="7"/>
      <c r="Q25" s="34">
        <f t="shared" si="2"/>
        <v>274</v>
      </c>
      <c r="R25" s="34">
        <f t="shared" si="3"/>
        <v>575</v>
      </c>
    </row>
    <row r="26" spans="1:18" ht="12.75">
      <c r="A26" s="10" t="s">
        <v>75</v>
      </c>
      <c r="B26" s="14" t="s">
        <v>34</v>
      </c>
      <c r="C26" s="23">
        <v>28425</v>
      </c>
      <c r="D26" s="24">
        <v>1519</v>
      </c>
      <c r="E26" s="24">
        <v>10354</v>
      </c>
      <c r="F26" s="24">
        <v>881</v>
      </c>
      <c r="G26" s="24">
        <v>607</v>
      </c>
      <c r="H26" s="24">
        <v>61</v>
      </c>
      <c r="I26" s="24">
        <v>1336</v>
      </c>
      <c r="J26" s="24">
        <v>72</v>
      </c>
      <c r="K26" s="24">
        <v>33</v>
      </c>
      <c r="L26" s="24">
        <v>1</v>
      </c>
      <c r="M26" s="14">
        <f t="shared" si="0"/>
        <v>14864</v>
      </c>
      <c r="N26" s="24">
        <v>832</v>
      </c>
      <c r="O26" s="14">
        <f t="shared" si="1"/>
        <v>15696</v>
      </c>
      <c r="P26" s="7"/>
      <c r="Q26" s="34">
        <f t="shared" si="2"/>
        <v>2888</v>
      </c>
      <c r="R26" s="34">
        <f t="shared" si="3"/>
        <v>680</v>
      </c>
    </row>
    <row r="27" spans="1:18" ht="12.75">
      <c r="A27" s="10" t="s">
        <v>76</v>
      </c>
      <c r="B27" s="14" t="s">
        <v>35</v>
      </c>
      <c r="C27" s="21">
        <v>100911</v>
      </c>
      <c r="D27" s="24">
        <v>14849</v>
      </c>
      <c r="E27" s="24">
        <v>22582</v>
      </c>
      <c r="F27" s="24">
        <v>1075</v>
      </c>
      <c r="G27" s="24">
        <v>145</v>
      </c>
      <c r="H27" s="24">
        <v>543</v>
      </c>
      <c r="I27" s="24">
        <v>173</v>
      </c>
      <c r="J27" s="24">
        <v>62</v>
      </c>
      <c r="K27" s="24">
        <v>232</v>
      </c>
      <c r="L27" s="24">
        <v>8</v>
      </c>
      <c r="M27" s="14">
        <f t="shared" si="0"/>
        <v>39669</v>
      </c>
      <c r="N27" s="24">
        <v>842</v>
      </c>
      <c r="O27" s="14">
        <f t="shared" si="1"/>
        <v>40511</v>
      </c>
      <c r="P27" s="7"/>
      <c r="Q27" s="34">
        <f t="shared" si="2"/>
        <v>15254</v>
      </c>
      <c r="R27" s="34">
        <f t="shared" si="3"/>
        <v>215</v>
      </c>
    </row>
    <row r="28" spans="1:18" ht="12.75">
      <c r="A28" s="10" t="s">
        <v>77</v>
      </c>
      <c r="B28" s="14" t="s">
        <v>36</v>
      </c>
      <c r="C28" s="23">
        <v>2531</v>
      </c>
      <c r="D28" s="24">
        <v>167</v>
      </c>
      <c r="E28" s="24">
        <v>1119</v>
      </c>
      <c r="F28" s="24">
        <v>7</v>
      </c>
      <c r="G28" s="24">
        <v>44</v>
      </c>
      <c r="H28" s="24">
        <v>2</v>
      </c>
      <c r="I28" s="24">
        <v>183</v>
      </c>
      <c r="J28" s="24">
        <v>26</v>
      </c>
      <c r="K28" s="24">
        <v>19</v>
      </c>
      <c r="L28" s="24">
        <v>0</v>
      </c>
      <c r="M28" s="14">
        <f t="shared" si="0"/>
        <v>1567</v>
      </c>
      <c r="N28" s="24">
        <v>31</v>
      </c>
      <c r="O28" s="14">
        <f t="shared" si="1"/>
        <v>1598</v>
      </c>
      <c r="P28" s="7"/>
      <c r="Q28" s="34">
        <f t="shared" si="2"/>
        <v>369</v>
      </c>
      <c r="R28" s="34">
        <f t="shared" si="3"/>
        <v>70</v>
      </c>
    </row>
    <row r="29" spans="1:18" ht="12.75">
      <c r="A29" s="10" t="s">
        <v>78</v>
      </c>
      <c r="B29" s="14" t="s">
        <v>37</v>
      </c>
      <c r="C29" s="21">
        <v>32131</v>
      </c>
      <c r="D29" s="24">
        <v>7398</v>
      </c>
      <c r="E29" s="24">
        <v>11815</v>
      </c>
      <c r="F29" s="24">
        <v>520</v>
      </c>
      <c r="G29" s="24">
        <v>123</v>
      </c>
      <c r="H29" s="24">
        <v>87</v>
      </c>
      <c r="I29" s="24">
        <v>22</v>
      </c>
      <c r="J29" s="24">
        <v>26</v>
      </c>
      <c r="K29" s="24">
        <v>13</v>
      </c>
      <c r="L29" s="24">
        <v>3</v>
      </c>
      <c r="M29" s="14">
        <f t="shared" si="0"/>
        <v>20007</v>
      </c>
      <c r="N29" s="24">
        <v>477</v>
      </c>
      <c r="O29" s="14">
        <f t="shared" si="1"/>
        <v>20484</v>
      </c>
      <c r="P29" s="7"/>
      <c r="Q29" s="34">
        <f t="shared" si="2"/>
        <v>7433</v>
      </c>
      <c r="R29" s="34">
        <f t="shared" si="3"/>
        <v>152</v>
      </c>
    </row>
    <row r="30" spans="1:18" ht="12.75">
      <c r="A30" s="10" t="s">
        <v>79</v>
      </c>
      <c r="B30" s="14" t="s">
        <v>38</v>
      </c>
      <c r="C30" s="23">
        <v>38997</v>
      </c>
      <c r="D30" s="24">
        <v>3577</v>
      </c>
      <c r="E30" s="24">
        <v>14094</v>
      </c>
      <c r="F30" s="24">
        <v>235</v>
      </c>
      <c r="G30" s="24">
        <v>74</v>
      </c>
      <c r="H30" s="24">
        <v>170</v>
      </c>
      <c r="I30" s="24">
        <v>975</v>
      </c>
      <c r="J30" s="24">
        <v>1763</v>
      </c>
      <c r="K30" s="24">
        <v>215</v>
      </c>
      <c r="L30" s="24">
        <v>2</v>
      </c>
      <c r="M30" s="14">
        <f t="shared" si="0"/>
        <v>21105</v>
      </c>
      <c r="N30" s="24">
        <v>445</v>
      </c>
      <c r="O30" s="14">
        <f t="shared" si="1"/>
        <v>21550</v>
      </c>
      <c r="P30" s="7"/>
      <c r="Q30" s="34">
        <f t="shared" si="2"/>
        <v>4767</v>
      </c>
      <c r="R30" s="34">
        <f t="shared" si="3"/>
        <v>1839</v>
      </c>
    </row>
    <row r="31" spans="1:18" ht="12.75">
      <c r="A31" s="10" t="s">
        <v>80</v>
      </c>
      <c r="B31" s="14" t="s">
        <v>39</v>
      </c>
      <c r="C31" s="23">
        <v>1576</v>
      </c>
      <c r="D31" s="24">
        <v>169</v>
      </c>
      <c r="E31" s="24">
        <v>767</v>
      </c>
      <c r="F31" s="24">
        <v>276</v>
      </c>
      <c r="G31" s="24">
        <v>40</v>
      </c>
      <c r="H31" s="24">
        <v>2</v>
      </c>
      <c r="I31" s="24">
        <v>5</v>
      </c>
      <c r="J31" s="24">
        <v>0</v>
      </c>
      <c r="K31" s="24">
        <v>0</v>
      </c>
      <c r="L31" s="24">
        <v>0</v>
      </c>
      <c r="M31" s="14">
        <f t="shared" si="0"/>
        <v>1259</v>
      </c>
      <c r="N31" s="24">
        <v>37</v>
      </c>
      <c r="O31" s="14">
        <f t="shared" si="1"/>
        <v>1296</v>
      </c>
      <c r="P31" s="7"/>
      <c r="Q31" s="34">
        <f t="shared" si="2"/>
        <v>174</v>
      </c>
      <c r="R31" s="34">
        <f t="shared" si="3"/>
        <v>40</v>
      </c>
    </row>
    <row r="32" spans="1:18" ht="12.75">
      <c r="A32" s="10" t="s">
        <v>81</v>
      </c>
      <c r="B32" s="14" t="s">
        <v>40</v>
      </c>
      <c r="C32" s="21">
        <v>408119</v>
      </c>
      <c r="D32" s="24">
        <v>43855</v>
      </c>
      <c r="E32" s="24">
        <v>141650</v>
      </c>
      <c r="F32" s="24">
        <v>4352</v>
      </c>
      <c r="G32" s="24">
        <v>1221</v>
      </c>
      <c r="H32" s="24">
        <v>1560</v>
      </c>
      <c r="I32" s="24">
        <v>219</v>
      </c>
      <c r="J32" s="24">
        <v>196</v>
      </c>
      <c r="K32" s="24">
        <v>523</v>
      </c>
      <c r="L32" s="24">
        <v>15</v>
      </c>
      <c r="M32" s="14">
        <f t="shared" si="0"/>
        <v>193591</v>
      </c>
      <c r="N32" s="24">
        <v>5506</v>
      </c>
      <c r="O32" s="14">
        <f t="shared" si="1"/>
        <v>199097</v>
      </c>
      <c r="P32" s="7"/>
      <c r="Q32" s="34">
        <f t="shared" si="2"/>
        <v>44597</v>
      </c>
      <c r="R32" s="34">
        <f t="shared" si="3"/>
        <v>1432</v>
      </c>
    </row>
    <row r="33" spans="1:18" ht="12.75">
      <c r="A33" s="10" t="s">
        <v>82</v>
      </c>
      <c r="B33" s="14" t="s">
        <v>41</v>
      </c>
      <c r="C33" s="23">
        <v>14627</v>
      </c>
      <c r="D33" s="24">
        <v>2726</v>
      </c>
      <c r="E33" s="24">
        <v>4620</v>
      </c>
      <c r="F33" s="24">
        <v>41</v>
      </c>
      <c r="G33" s="24">
        <v>436</v>
      </c>
      <c r="H33" s="24">
        <v>35</v>
      </c>
      <c r="I33" s="24">
        <v>34</v>
      </c>
      <c r="J33" s="24">
        <v>2</v>
      </c>
      <c r="K33" s="24">
        <v>6</v>
      </c>
      <c r="L33" s="24">
        <v>0</v>
      </c>
      <c r="M33" s="14">
        <f t="shared" si="0"/>
        <v>7900</v>
      </c>
      <c r="N33" s="24">
        <v>116</v>
      </c>
      <c r="O33" s="14">
        <f t="shared" si="1"/>
        <v>8016</v>
      </c>
      <c r="P33" s="7"/>
      <c r="Q33" s="34">
        <f t="shared" si="2"/>
        <v>2766</v>
      </c>
      <c r="R33" s="34">
        <f t="shared" si="3"/>
        <v>438</v>
      </c>
    </row>
    <row r="34" spans="1:18" ht="12.75">
      <c r="A34" s="10" t="s">
        <v>83</v>
      </c>
      <c r="B34" s="14" t="s">
        <v>42</v>
      </c>
      <c r="C34" s="23">
        <v>31452</v>
      </c>
      <c r="D34" s="24">
        <v>4306</v>
      </c>
      <c r="E34" s="24">
        <v>11645</v>
      </c>
      <c r="F34" s="24">
        <v>562</v>
      </c>
      <c r="G34" s="24">
        <v>74</v>
      </c>
      <c r="H34" s="24">
        <v>191</v>
      </c>
      <c r="I34" s="24">
        <v>608</v>
      </c>
      <c r="J34" s="24">
        <v>10</v>
      </c>
      <c r="K34" s="24">
        <v>106</v>
      </c>
      <c r="L34" s="24">
        <v>1</v>
      </c>
      <c r="M34" s="14">
        <f t="shared" si="0"/>
        <v>17503</v>
      </c>
      <c r="N34" s="24">
        <v>459</v>
      </c>
      <c r="O34" s="14">
        <f t="shared" si="1"/>
        <v>17962</v>
      </c>
      <c r="P34" s="7"/>
      <c r="Q34" s="34">
        <f t="shared" si="2"/>
        <v>5020</v>
      </c>
      <c r="R34" s="34">
        <f t="shared" si="3"/>
        <v>85</v>
      </c>
    </row>
    <row r="35" spans="1:18" ht="12.75">
      <c r="A35" s="10" t="s">
        <v>84</v>
      </c>
      <c r="B35" s="14" t="s">
        <v>43</v>
      </c>
      <c r="C35" s="23">
        <v>64028</v>
      </c>
      <c r="D35" s="24">
        <v>7503</v>
      </c>
      <c r="E35" s="24">
        <v>19309</v>
      </c>
      <c r="F35" s="24">
        <v>8463</v>
      </c>
      <c r="G35" s="24">
        <v>201</v>
      </c>
      <c r="H35" s="24">
        <v>121</v>
      </c>
      <c r="I35" s="24">
        <v>320</v>
      </c>
      <c r="J35" s="24">
        <v>54</v>
      </c>
      <c r="K35" s="24">
        <v>45</v>
      </c>
      <c r="L35" s="24">
        <v>0</v>
      </c>
      <c r="M35" s="14">
        <f t="shared" si="0"/>
        <v>36016</v>
      </c>
      <c r="N35" s="24">
        <v>1461</v>
      </c>
      <c r="O35" s="14">
        <f t="shared" si="1"/>
        <v>37477</v>
      </c>
      <c r="P35" s="7"/>
      <c r="Q35" s="34">
        <f t="shared" si="2"/>
        <v>7868</v>
      </c>
      <c r="R35" s="34">
        <f t="shared" si="3"/>
        <v>255</v>
      </c>
    </row>
    <row r="36" spans="1:18" ht="12.75">
      <c r="A36" s="10" t="s">
        <v>85</v>
      </c>
      <c r="B36" s="14" t="s">
        <v>44</v>
      </c>
      <c r="C36" s="23">
        <v>3202</v>
      </c>
      <c r="D36" s="24">
        <v>325</v>
      </c>
      <c r="E36" s="24">
        <v>911</v>
      </c>
      <c r="F36" s="24">
        <v>39</v>
      </c>
      <c r="G36" s="24">
        <v>63</v>
      </c>
      <c r="H36" s="24">
        <v>1</v>
      </c>
      <c r="I36" s="24">
        <v>1</v>
      </c>
      <c r="J36" s="24">
        <v>1</v>
      </c>
      <c r="K36" s="24">
        <v>3</v>
      </c>
      <c r="L36" s="24">
        <v>0</v>
      </c>
      <c r="M36" s="14">
        <f t="shared" si="0"/>
        <v>1344</v>
      </c>
      <c r="N36" s="24">
        <v>25</v>
      </c>
      <c r="O36" s="14">
        <f t="shared" si="1"/>
        <v>1369</v>
      </c>
      <c r="P36" s="7"/>
      <c r="Q36" s="34">
        <f t="shared" si="2"/>
        <v>329</v>
      </c>
      <c r="R36" s="34">
        <f t="shared" si="3"/>
        <v>64</v>
      </c>
    </row>
    <row r="37" spans="1:18" ht="12.75">
      <c r="A37" s="10" t="s">
        <v>86</v>
      </c>
      <c r="B37" s="14" t="s">
        <v>45</v>
      </c>
      <c r="C37" s="21">
        <v>393160</v>
      </c>
      <c r="D37" s="24">
        <v>125793</v>
      </c>
      <c r="E37" s="24">
        <v>83148</v>
      </c>
      <c r="F37" s="24">
        <v>3820</v>
      </c>
      <c r="G37" s="24">
        <v>1014</v>
      </c>
      <c r="H37" s="24">
        <v>1399</v>
      </c>
      <c r="I37" s="24">
        <v>354</v>
      </c>
      <c r="J37" s="24">
        <v>453</v>
      </c>
      <c r="K37" s="24">
        <v>388</v>
      </c>
      <c r="L37" s="24">
        <v>12</v>
      </c>
      <c r="M37" s="14">
        <f t="shared" si="0"/>
        <v>216381</v>
      </c>
      <c r="N37" s="24">
        <v>5529</v>
      </c>
      <c r="O37" s="14">
        <f t="shared" si="1"/>
        <v>221910</v>
      </c>
      <c r="P37" s="7"/>
      <c r="Q37" s="34">
        <f t="shared" si="2"/>
        <v>126535</v>
      </c>
      <c r="R37" s="34">
        <f t="shared" si="3"/>
        <v>1479</v>
      </c>
    </row>
    <row r="38" spans="1:18" ht="12.75">
      <c r="A38" s="10" t="s">
        <v>87</v>
      </c>
      <c r="B38" s="14" t="s">
        <v>46</v>
      </c>
      <c r="C38" s="23">
        <v>13245</v>
      </c>
      <c r="D38" s="24">
        <v>1516</v>
      </c>
      <c r="E38" s="24">
        <v>4537</v>
      </c>
      <c r="F38" s="24">
        <v>389</v>
      </c>
      <c r="G38" s="24">
        <v>38</v>
      </c>
      <c r="H38" s="24">
        <v>18</v>
      </c>
      <c r="I38" s="24">
        <v>90</v>
      </c>
      <c r="J38" s="24">
        <v>48</v>
      </c>
      <c r="K38" s="24">
        <v>18</v>
      </c>
      <c r="L38" s="24">
        <v>4</v>
      </c>
      <c r="M38" s="14">
        <f t="shared" si="0"/>
        <v>6658</v>
      </c>
      <c r="N38" s="24">
        <v>153</v>
      </c>
      <c r="O38" s="14">
        <f t="shared" si="1"/>
        <v>6811</v>
      </c>
      <c r="P38" s="7"/>
      <c r="Q38" s="34">
        <f t="shared" si="2"/>
        <v>1624</v>
      </c>
      <c r="R38" s="34">
        <f t="shared" si="3"/>
        <v>90</v>
      </c>
    </row>
    <row r="39" spans="1:18" ht="12.75">
      <c r="A39" s="10" t="s">
        <v>88</v>
      </c>
      <c r="B39" s="14" t="s">
        <v>47</v>
      </c>
      <c r="C39" s="23">
        <v>4403</v>
      </c>
      <c r="D39" s="24">
        <v>750</v>
      </c>
      <c r="E39" s="24">
        <v>1710</v>
      </c>
      <c r="F39" s="24">
        <v>11</v>
      </c>
      <c r="G39" s="24">
        <v>6</v>
      </c>
      <c r="H39" s="24">
        <v>4</v>
      </c>
      <c r="I39" s="24">
        <v>15</v>
      </c>
      <c r="J39" s="24">
        <v>54</v>
      </c>
      <c r="K39" s="24">
        <v>19</v>
      </c>
      <c r="L39" s="24">
        <v>0</v>
      </c>
      <c r="M39" s="14">
        <f t="shared" si="0"/>
        <v>2569</v>
      </c>
      <c r="N39" s="24">
        <v>101</v>
      </c>
      <c r="O39" s="14">
        <f t="shared" si="1"/>
        <v>2670</v>
      </c>
      <c r="P39" s="7"/>
      <c r="Q39" s="34">
        <f t="shared" si="2"/>
        <v>784</v>
      </c>
      <c r="R39" s="34">
        <f t="shared" si="3"/>
        <v>60</v>
      </c>
    </row>
    <row r="40" spans="1:18" ht="13.5" thickBot="1">
      <c r="A40" s="10" t="s">
        <v>89</v>
      </c>
      <c r="B40" s="14" t="s">
        <v>48</v>
      </c>
      <c r="C40" s="23">
        <v>9049</v>
      </c>
      <c r="D40" s="25">
        <v>1987</v>
      </c>
      <c r="E40" s="25">
        <v>2527</v>
      </c>
      <c r="F40" s="25">
        <v>170</v>
      </c>
      <c r="G40" s="25">
        <v>22</v>
      </c>
      <c r="H40" s="25">
        <v>3</v>
      </c>
      <c r="I40" s="25">
        <v>82</v>
      </c>
      <c r="J40" s="25">
        <v>5</v>
      </c>
      <c r="K40" s="25">
        <v>80</v>
      </c>
      <c r="L40" s="25">
        <v>2</v>
      </c>
      <c r="M40" s="26">
        <f t="shared" si="0"/>
        <v>4878</v>
      </c>
      <c r="N40" s="25">
        <v>161</v>
      </c>
      <c r="O40" s="26">
        <f t="shared" si="1"/>
        <v>5039</v>
      </c>
      <c r="P40" s="7"/>
      <c r="Q40" s="35">
        <f t="shared" si="2"/>
        <v>2149</v>
      </c>
      <c r="R40" s="35">
        <f t="shared" si="3"/>
        <v>29</v>
      </c>
    </row>
    <row r="41" spans="1:18" ht="14.25" thickBot="1" thickTop="1">
      <c r="A41" s="27"/>
      <c r="B41" s="28"/>
      <c r="C41" s="29">
        <f>SUM(C3:C40)</f>
        <v>1664223</v>
      </c>
      <c r="D41" s="29">
        <f>SUM(D3:D40)</f>
        <v>288630</v>
      </c>
      <c r="E41" s="29">
        <f aca="true" t="shared" si="4" ref="E41:O41">SUM(E3:E40)</f>
        <v>488348</v>
      </c>
      <c r="F41" s="29">
        <f t="shared" si="4"/>
        <v>30554</v>
      </c>
      <c r="G41" s="29">
        <f t="shared" si="4"/>
        <v>7329</v>
      </c>
      <c r="H41" s="29">
        <f t="shared" si="4"/>
        <v>5459</v>
      </c>
      <c r="I41" s="29">
        <f t="shared" si="4"/>
        <v>27570</v>
      </c>
      <c r="J41" s="29">
        <f t="shared" si="4"/>
        <v>3826</v>
      </c>
      <c r="K41" s="29">
        <f t="shared" si="4"/>
        <v>3960</v>
      </c>
      <c r="L41" s="29">
        <f t="shared" si="4"/>
        <v>104</v>
      </c>
      <c r="M41" s="29">
        <f t="shared" si="4"/>
        <v>855780</v>
      </c>
      <c r="N41" s="29">
        <f t="shared" si="4"/>
        <v>23576</v>
      </c>
      <c r="O41" s="29">
        <f t="shared" si="4"/>
        <v>879356</v>
      </c>
      <c r="P41" s="7"/>
      <c r="Q41" s="32">
        <f>SUM(Q3:Q40)</f>
        <v>320160</v>
      </c>
      <c r="R41" s="32">
        <f>SUM(R3:R40)</f>
        <v>11259</v>
      </c>
    </row>
    <row r="42" spans="2:15" ht="13.5" thickTop="1">
      <c r="B42" s="4"/>
      <c r="C42" s="4"/>
      <c r="D42" s="5">
        <f>D41/M41</f>
        <v>0.3372712613054757</v>
      </c>
      <c r="E42" s="5">
        <f>E41/M41</f>
        <v>0.5706466615251583</v>
      </c>
      <c r="F42" s="5">
        <f>F41/M41</f>
        <v>0.03570310126434364</v>
      </c>
      <c r="G42" s="5">
        <f>G41/M41</f>
        <v>0.00856411694594405</v>
      </c>
      <c r="H42" s="5">
        <f>H41/M41</f>
        <v>0.006378975905022319</v>
      </c>
      <c r="I42" s="5">
        <f>I41/M41</f>
        <v>0.03221622379583538</v>
      </c>
      <c r="J42" s="5">
        <f>J41/M41</f>
        <v>0.004470775199233448</v>
      </c>
      <c r="K42" s="5">
        <f>K41/M41</f>
        <v>0.004627357498422492</v>
      </c>
      <c r="L42" s="5">
        <f>L41/M41</f>
        <v>0.00012152656056463109</v>
      </c>
      <c r="M42" s="5">
        <f>M41/M41</f>
        <v>1</v>
      </c>
      <c r="N42" s="4"/>
      <c r="O42" s="4"/>
    </row>
    <row r="43" spans="1:9" ht="12.75">
      <c r="A43" s="14" t="s">
        <v>90</v>
      </c>
      <c r="B43" s="14" t="s">
        <v>94</v>
      </c>
      <c r="D43" s="11" t="s">
        <v>92</v>
      </c>
      <c r="E43" s="15"/>
      <c r="F43" s="15"/>
      <c r="G43" s="11">
        <v>320160</v>
      </c>
      <c r="H43" s="16">
        <f>G43/855780</f>
        <v>0.3741148425997336</v>
      </c>
      <c r="I43" s="8"/>
    </row>
    <row r="44" spans="1:9" ht="12.75">
      <c r="A44" s="14" t="s">
        <v>91</v>
      </c>
      <c r="B44" s="14" t="s">
        <v>95</v>
      </c>
      <c r="D44" s="11" t="s">
        <v>93</v>
      </c>
      <c r="E44" s="15"/>
      <c r="F44" s="15"/>
      <c r="G44" s="11">
        <v>11259</v>
      </c>
      <c r="H44" s="16">
        <f>G44/855780</f>
        <v>0.01315641870574213</v>
      </c>
      <c r="I44" s="8"/>
    </row>
  </sheetData>
  <sheetProtection/>
  <protectedRanges>
    <protectedRange sqref="N3:N40" name="Rango2"/>
    <protectedRange sqref="D3:L40 Q3:R40" name="Rango1"/>
  </protectedRanges>
  <printOptions/>
  <pageMargins left="0.3937007874015748" right="0.3937007874015748" top="0.7874015748031497" bottom="0.3937007874015748" header="0" footer="0"/>
  <pageSetup horizontalDpi="600" verticalDpi="600" orientation="landscape" scale="90" r:id="rId3"/>
  <headerFooter alignWithMargins="0">
    <oddHeader>&amp;C&amp;"Arial,Negrita"&amp;14INSTITUTO ELECTORAL Y DE PARTICIPACION CIUDADANA DE COAHUILA
&amp;F</oddHeader>
  </headerFooter>
  <tableParts>
    <tablePart r:id="rId2"/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IEPCC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Gallegos Valdes</dc:creator>
  <cp:keywords/>
  <dc:description/>
  <cp:lastModifiedBy>iec</cp:lastModifiedBy>
  <cp:lastPrinted>2006-01-26T00:58:48Z</cp:lastPrinted>
  <dcterms:created xsi:type="dcterms:W3CDTF">2005-09-29T16:50:33Z</dcterms:created>
  <dcterms:modified xsi:type="dcterms:W3CDTF">2016-02-17T17:43:02Z</dcterms:modified>
  <cp:category/>
  <cp:version/>
  <cp:contentType/>
  <cp:contentStatus/>
</cp:coreProperties>
</file>